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<sst xmlns="http://schemas.openxmlformats.org/spreadsheetml/2006/main" count="146" uniqueCount="130">
  <si>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</si>
  <si>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</si>
  <si>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</si>
  <si>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</si>
  <si>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</si>
  <si>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</si>
  <si>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</si>
  <si>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</si>
  <si>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</si>
  <si>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</si>
  <si>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</si>
  <si>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</si>
  <si>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</si>
  <si>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</si>
  <si>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</si>
  <si>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</si>
  <si>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</si>
  <si>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</si>
  <si>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</si>
  <si>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</si>
  <si>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</si>
  <si>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</si>
  <si>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</si>
  <si>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</si>
  <si>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</si>
  <si>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</si>
  <si>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</si>
  <si>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</si>
  <si>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</si>
  <si>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</si>
  <si>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</si>
  <si>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</si>
  <si>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</si>
  <si>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</si>
  <si>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</si>
  <si>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</si>
  <si>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</si>
  <si>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</si>
  <si>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</si>
  <si>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</si>
  <si>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</si>
  <si>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</si>
  <si>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</si>
  <si>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</si>
  <si>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</si>
  <si>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</si>
  <si>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</si>
  <si>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</si>
  <si>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</si>
  <si>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</si>
  <si>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</si>
  <si>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</si>
  <si>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</si>
  <si>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</si>
  <si>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</si>
  <si>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</si>
  <si>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</si>
  <si>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</si>
  <si>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</si>
  <si>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</si>
  <si>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</si>
  <si>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</si>
  <si>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</si>
  <si>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</si>
  <si>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</si>
  <si>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</si>
  <si>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</si>
  <si>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</si>
  <si>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</si>
  <si>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</si>
  <si>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</si>
  <si>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</si>
  <si>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</si>
  <si>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</si>
  <si>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</si>
  <si>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</si>
  <si>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</si>
  <si>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</si>
  <si>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</si>
  <si>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</si>
  <si>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</si>
  <si>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</si>
  <si>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</si>
  <si>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</si>
  <si>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</si>
  <si>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</si>
  <si>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</si>
  <si>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</si>
  <si>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</si>
  <si>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</si>
  <si>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</si>
  <si>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</si>
  <si>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</si>
  <si>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</si>
  <si>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</si>
  <si>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</si>
  <si>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</si>
  <si>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</si>
  <si>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</si>
  <si>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</si>
  <si>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</si>
  <si>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</si>
  <si>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</si>
  <si>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</si>
  <si>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</si>
  <si>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</si>
  <si>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</si>
  <si>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</si>
  <si>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</si>
  <si>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</si>
  <si>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</si>
  <si>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</si>
  <si>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</si>
  <si>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</si>
  <si>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</si>
  <si>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</si>
  <si>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</si>
  <si>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</si>
  <si>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</si>
  <si>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</si>
  <si>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</si>
  <si>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Житомирської області</t>
  </si>
  <si>
    <t>10002, Житомирська область,  м. Житомир, майдан Путятинський, 3/65</t>
  </si>
  <si>
    <t>2022 рік</t>
  </si>
  <si>
    <t>О.О. Костриця</t>
  </si>
  <si>
    <t>В.А. Ремез</t>
  </si>
  <si>
    <t>(0412) 481-642</t>
  </si>
  <si>
    <t>(0412) 481-618</t>
  </si>
  <si>
    <t>inbox@zt.arbitr.gov.ua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</si>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</sst>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63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123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17" t="s">
        <v>62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79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121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122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&amp;L86FE9F90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81</v>
      </c>
      <c r="F2" s="146"/>
      <c r="G2" s="147"/>
      <c r="H2" s="145" t="s">
        <v>45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51</v>
      </c>
      <c r="B5" s="155" t="s">
        <v>83</v>
      </c>
      <c r="C5" s="156"/>
      <c r="D5" s="64">
        <v>1</v>
      </c>
      <c r="E5" s="54">
        <v>305</v>
      </c>
      <c r="F5" s="54">
        <v>303</v>
      </c>
      <c r="G5" s="54">
        <v>0</v>
      </c>
      <c r="H5" s="54">
        <v>302</v>
      </c>
      <c r="I5" s="54">
        <v>255</v>
      </c>
      <c r="J5" s="54">
        <v>3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118</v>
      </c>
      <c r="C6" s="156"/>
      <c r="D6" s="64">
        <v>2</v>
      </c>
      <c r="E6" s="54">
        <v>8</v>
      </c>
      <c r="F6" s="54">
        <v>8</v>
      </c>
      <c r="G6" s="54">
        <v>0</v>
      </c>
      <c r="H6" s="54">
        <v>8</v>
      </c>
      <c r="I6" s="54">
        <v>1</v>
      </c>
      <c r="J6" s="54">
        <v>0</v>
      </c>
      <c r="K6" s="54">
        <v>0</v>
      </c>
      <c r="L6" s="83"/>
    </row>
    <row r="7" spans="1:12" ht="16.5" customHeight="1">
      <c r="A7" s="154"/>
      <c r="B7" s="152" t="s">
        <v>52</v>
      </c>
      <c r="C7" s="153"/>
      <c r="D7" s="64">
        <v>3</v>
      </c>
      <c r="E7" s="54">
        <v>1057</v>
      </c>
      <c r="F7" s="54">
        <v>1007</v>
      </c>
      <c r="G7" s="54">
        <v>21</v>
      </c>
      <c r="H7" s="54">
        <v>1014</v>
      </c>
      <c r="I7" s="54">
        <v>908</v>
      </c>
      <c r="J7" s="54">
        <v>43</v>
      </c>
      <c r="K7" s="54">
        <v>0</v>
      </c>
      <c r="L7" s="81"/>
    </row>
    <row r="8" spans="1:12" ht="16.5" customHeight="1">
      <c r="A8" s="154"/>
      <c r="B8" s="132" t="s">
        <v>84</v>
      </c>
      <c r="C8" s="134"/>
      <c r="D8" s="64">
        <v>4</v>
      </c>
      <c r="E8" s="54">
        <v>1405</v>
      </c>
      <c r="F8" s="54">
        <v>908</v>
      </c>
      <c r="G8" s="54">
        <v>19</v>
      </c>
      <c r="H8" s="54">
        <v>910</v>
      </c>
      <c r="I8" s="54">
        <v>580</v>
      </c>
      <c r="J8" s="54">
        <v>495</v>
      </c>
      <c r="K8" s="54">
        <v>61</v>
      </c>
      <c r="L8" s="81"/>
    </row>
    <row r="9" spans="1:12" ht="15.75" customHeight="1">
      <c r="A9" s="154"/>
      <c r="B9" s="152" t="s">
        <v>119</v>
      </c>
      <c r="C9" s="153"/>
      <c r="D9" s="64">
        <v>5</v>
      </c>
      <c r="E9" s="54">
        <v>400</v>
      </c>
      <c r="F9" s="54">
        <v>237</v>
      </c>
      <c r="G9" s="54">
        <v>1</v>
      </c>
      <c r="H9" s="54">
        <v>269</v>
      </c>
      <c r="I9" s="54">
        <v>150</v>
      </c>
      <c r="J9" s="54">
        <v>131</v>
      </c>
      <c r="K9" s="54">
        <v>63</v>
      </c>
      <c r="L9" s="81"/>
    </row>
    <row r="10" spans="1:12" ht="15.75" customHeight="1">
      <c r="A10" s="154"/>
      <c r="B10" s="152" t="s">
        <v>64</v>
      </c>
      <c r="C10" s="153"/>
      <c r="D10" s="64">
        <v>6</v>
      </c>
      <c r="E10" s="54">
        <v>1</v>
      </c>
      <c r="F10" s="54">
        <v>1</v>
      </c>
      <c r="G10" s="54">
        <v>0</v>
      </c>
      <c r="H10" s="54">
        <v>1</v>
      </c>
      <c r="I10" s="54">
        <v>0</v>
      </c>
      <c r="J10" s="54">
        <v>0</v>
      </c>
      <c r="K10" s="54">
        <v>0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187</v>
      </c>
      <c r="F11" s="54">
        <v>181</v>
      </c>
      <c r="G11" s="54">
        <v>0</v>
      </c>
      <c r="H11" s="54">
        <v>176</v>
      </c>
      <c r="I11" s="54">
        <v>74</v>
      </c>
      <c r="J11" s="54">
        <v>11</v>
      </c>
      <c r="K11" s="54">
        <v>1</v>
      </c>
      <c r="L11" s="81"/>
    </row>
    <row r="12" spans="1:12" ht="26.25" customHeight="1">
      <c r="A12" s="154"/>
      <c r="B12" s="133" t="s">
        <v>85</v>
      </c>
      <c r="C12" s="134"/>
      <c r="D12" s="64">
        <v>8</v>
      </c>
      <c r="E12" s="54">
        <v>5</v>
      </c>
      <c r="F12" s="54">
        <v>1</v>
      </c>
      <c r="G12" s="54">
        <v>0</v>
      </c>
      <c r="H12" s="54">
        <v>5</v>
      </c>
      <c r="I12" s="54">
        <v>0</v>
      </c>
      <c r="J12" s="54">
        <v>0</v>
      </c>
      <c r="K12" s="54">
        <v>0</v>
      </c>
      <c r="L12" s="81"/>
    </row>
    <row r="13" spans="1:12" ht="26.25" customHeight="1">
      <c r="A13" s="154"/>
      <c r="B13" s="166" t="s">
        <v>95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96</v>
      </c>
      <c r="C14" s="167"/>
      <c r="D14" s="64">
        <v>10</v>
      </c>
      <c r="E14" s="54">
        <v>13</v>
      </c>
      <c r="F14" s="54">
        <v>13</v>
      </c>
      <c r="G14" s="54">
        <v>0</v>
      </c>
      <c r="H14" s="54">
        <v>12</v>
      </c>
      <c r="I14" s="54">
        <v>0</v>
      </c>
      <c r="J14" s="54">
        <v>1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2473</v>
      </c>
      <c r="F15" s="54">
        <v>1795</v>
      </c>
      <c r="G15" s="54">
        <v>22</v>
      </c>
      <c r="H15" s="54">
        <v>1789</v>
      </c>
      <c r="I15" s="54">
        <v>1060</v>
      </c>
      <c r="J15" s="54">
        <v>684</v>
      </c>
      <c r="K15" s="54">
        <v>125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69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97</v>
      </c>
      <c r="B17" s="158"/>
      <c r="C17" s="159"/>
      <c r="D17" s="64">
        <v>13</v>
      </c>
      <c r="E17" s="54">
        <v>2473</v>
      </c>
      <c r="F17" s="54">
        <v>1795</v>
      </c>
      <c r="G17" s="54">
        <v>22</v>
      </c>
      <c r="H17" s="54">
        <v>1789</v>
      </c>
      <c r="I17" s="54">
        <v>1060</v>
      </c>
      <c r="J17" s="54">
        <v>684</v>
      </c>
      <c r="K17" s="54">
        <v>125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163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57</v>
      </c>
      <c r="B23" s="163" t="s">
        <v>58</v>
      </c>
      <c r="C23" s="164"/>
      <c r="D23" s="165"/>
      <c r="E23" s="77">
        <v>2</v>
      </c>
      <c r="F23" s="54">
        <v>113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68</v>
      </c>
      <c r="C24" s="164"/>
      <c r="D24" s="165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66</v>
      </c>
      <c r="C25" s="133"/>
      <c r="D25" s="134"/>
      <c r="E25" s="77">
        <v>4</v>
      </c>
      <c r="F25" s="54">
        <v>12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59</v>
      </c>
      <c r="C26" s="133"/>
      <c r="D26" s="134"/>
      <c r="E26" s="77">
        <v>5</v>
      </c>
      <c r="F26" s="54">
        <v>38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60</v>
      </c>
      <c r="C27" s="133"/>
      <c r="D27" s="134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18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18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9</v>
      </c>
      <c r="H30" s="81"/>
      <c r="I30" s="81"/>
      <c r="J30" s="81"/>
      <c r="K30" s="81"/>
      <c r="L30" s="81"/>
    </row>
    <row r="31" spans="1:12" ht="30" customHeight="1">
      <c r="A31" s="135" t="s">
        <v>91</v>
      </c>
      <c r="B31" s="136"/>
      <c r="C31" s="136"/>
      <c r="D31" s="137"/>
      <c r="E31" s="77">
        <v>10</v>
      </c>
      <c r="F31" s="54">
        <v>4</v>
      </c>
      <c r="H31" s="81"/>
      <c r="I31" s="81"/>
      <c r="J31" s="81"/>
      <c r="K31" s="81"/>
      <c r="L31" s="81"/>
    </row>
    <row r="32" spans="1:12" ht="15" customHeight="1">
      <c r="A32" s="138" t="s">
        <v>86</v>
      </c>
      <c r="B32" s="132" t="s">
        <v>87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88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89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90</v>
      </c>
      <c r="C35" s="133"/>
      <c r="D35" s="134"/>
      <c r="E35" s="77">
        <v>14</v>
      </c>
      <c r="F35" s="54">
        <v>4</v>
      </c>
    </row>
    <row r="36" spans="1:6" ht="30" customHeight="1">
      <c r="A36" s="168" t="s">
        <v>110</v>
      </c>
      <c r="B36" s="152"/>
      <c r="C36" s="152"/>
      <c r="D36" s="153"/>
      <c r="E36" s="77">
        <v>15</v>
      </c>
      <c r="F36" s="54">
        <v>95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&amp;L86FE9F90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244183</v>
      </c>
      <c r="B1" s="97">
        <v>1789</v>
      </c>
      <c r="C1" s="97">
        <v>179437</v>
      </c>
      <c r="D1" s="97">
        <v>1520</v>
      </c>
      <c r="E1" s="97">
        <v>64746</v>
      </c>
      <c r="F1" s="97">
        <v>269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211" t="s">
        <v>3</v>
      </c>
      <c r="B3" s="211"/>
      <c r="C3" s="211"/>
      <c r="D3" s="211"/>
      <c r="E3" s="63" t="s">
        <v>21</v>
      </c>
      <c r="F3" s="63" t="s">
        <v>4</v>
      </c>
    </row>
    <row r="4" spans="1:7" ht="15.75" customHeight="1">
      <c r="A4" s="211" t="s">
        <v>35</v>
      </c>
      <c r="B4" s="211"/>
      <c r="C4" s="135" t="s">
        <v>28</v>
      </c>
      <c r="D4" s="137"/>
      <c r="E4" s="5">
        <v>1</v>
      </c>
      <c r="F4" s="54">
        <v>278</v>
      </c>
      <c r="G4" s="99">
        <v>56</v>
      </c>
    </row>
    <row r="5" spans="1:6" ht="15.75" customHeight="1">
      <c r="A5" s="211"/>
      <c r="B5" s="211"/>
      <c r="C5" s="214" t="s">
        <v>56</v>
      </c>
      <c r="D5" s="215"/>
      <c r="E5" s="5">
        <v>2</v>
      </c>
      <c r="F5" s="54">
        <v>117</v>
      </c>
    </row>
    <row r="6" spans="1:6" ht="15.75" customHeight="1">
      <c r="A6" s="211"/>
      <c r="B6" s="211"/>
      <c r="C6" s="135" t="s">
        <v>29</v>
      </c>
      <c r="D6" s="137"/>
      <c r="E6" s="5">
        <v>3</v>
      </c>
      <c r="F6" s="54">
        <v>2188</v>
      </c>
    </row>
    <row r="7" spans="1:6" ht="15.75" customHeight="1">
      <c r="A7" s="211"/>
      <c r="B7" s="211"/>
      <c r="C7" s="214" t="s">
        <v>30</v>
      </c>
      <c r="D7" s="215"/>
      <c r="E7" s="5">
        <v>4</v>
      </c>
      <c r="F7" s="54">
        <v>330</v>
      </c>
    </row>
    <row r="8" spans="1:6" ht="15.75" customHeight="1">
      <c r="A8" s="211"/>
      <c r="B8" s="211"/>
      <c r="C8" s="217" t="s">
        <v>55</v>
      </c>
      <c r="D8" s="49" t="s">
        <v>53</v>
      </c>
      <c r="E8" s="5">
        <v>5</v>
      </c>
      <c r="F8" s="54">
        <v>224</v>
      </c>
    </row>
    <row r="9" spans="1:6" ht="15.75" customHeight="1">
      <c r="A9" s="211"/>
      <c r="B9" s="211"/>
      <c r="C9" s="218"/>
      <c r="D9" s="49" t="s">
        <v>54</v>
      </c>
      <c r="E9" s="5">
        <v>6</v>
      </c>
      <c r="F9" s="54">
        <v>71</v>
      </c>
    </row>
    <row r="10" spans="1:6" ht="15.75" customHeight="1">
      <c r="A10" s="211" t="s">
        <v>46</v>
      </c>
      <c r="B10" s="211"/>
      <c r="C10" s="174" t="s">
        <v>47</v>
      </c>
      <c r="D10" s="175"/>
      <c r="E10" s="5">
        <v>7</v>
      </c>
      <c r="F10" s="54">
        <v>1831108489</v>
      </c>
    </row>
    <row r="11" spans="1:6" ht="15.75" customHeight="1">
      <c r="A11" s="211"/>
      <c r="B11" s="211"/>
      <c r="C11" s="174" t="s">
        <v>48</v>
      </c>
      <c r="D11" s="175"/>
      <c r="E11" s="5">
        <v>8</v>
      </c>
      <c r="F11" s="54">
        <v>501153371</v>
      </c>
    </row>
    <row r="12" spans="1:6" ht="15" customHeight="1">
      <c r="A12" s="198" t="s">
        <v>70</v>
      </c>
      <c r="B12" s="199"/>
      <c r="C12" s="199"/>
      <c r="D12" s="200"/>
      <c r="E12" s="5">
        <v>9</v>
      </c>
      <c r="F12" s="54">
        <v>6</v>
      </c>
    </row>
    <row r="13" spans="1:6" ht="15" customHeight="1">
      <c r="A13" s="212" t="s">
        <v>71</v>
      </c>
      <c r="B13" s="212"/>
      <c r="C13" s="212"/>
      <c r="D13" s="212"/>
      <c r="E13" s="5">
        <v>10</v>
      </c>
      <c r="F13" s="54">
        <v>243</v>
      </c>
    </row>
    <row r="14" spans="1:6" ht="15" customHeight="1">
      <c r="A14" s="212" t="s">
        <v>72</v>
      </c>
      <c r="B14" s="212"/>
      <c r="C14" s="212"/>
      <c r="D14" s="212"/>
      <c r="E14" s="5">
        <v>11</v>
      </c>
      <c r="F14" s="54">
        <v>556</v>
      </c>
    </row>
    <row r="15" spans="1:6" ht="36" customHeight="1">
      <c r="A15" s="173" t="s">
        <v>74</v>
      </c>
      <c r="B15" s="173"/>
      <c r="C15" s="173"/>
      <c r="D15" s="173"/>
      <c r="E15" s="5">
        <v>12</v>
      </c>
      <c r="F15" s="54">
        <v>92</v>
      </c>
    </row>
    <row r="16" spans="1:6" ht="15" customHeight="1">
      <c r="A16" s="168" t="s">
        <v>23</v>
      </c>
      <c r="B16" s="152"/>
      <c r="C16" s="152"/>
      <c r="D16" s="152"/>
      <c r="E16" s="152"/>
      <c r="F16" s="153"/>
    </row>
    <row r="17" spans="1:6" ht="15" customHeight="1">
      <c r="A17" s="219" t="s">
        <v>98</v>
      </c>
      <c r="B17" s="219"/>
      <c r="C17" s="219"/>
      <c r="D17" s="219"/>
      <c r="E17" s="5">
        <v>13</v>
      </c>
      <c r="F17" s="54">
        <v>18</v>
      </c>
    </row>
    <row r="18" spans="1:6" ht="15" customHeight="1">
      <c r="A18" s="182" t="s">
        <v>99</v>
      </c>
      <c r="B18" s="182"/>
      <c r="C18" s="182"/>
      <c r="D18" s="182"/>
      <c r="E18" s="5">
        <v>14</v>
      </c>
      <c r="F18" s="54">
        <v>14</v>
      </c>
    </row>
    <row r="19" spans="1:6" ht="30" customHeight="1">
      <c r="A19" s="195" t="s">
        <v>109</v>
      </c>
      <c r="B19" s="195"/>
      <c r="C19" s="195"/>
      <c r="D19" s="195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3" t="s">
        <v>100</v>
      </c>
      <c r="B21" s="213"/>
      <c r="C21" s="213"/>
      <c r="D21" s="213"/>
      <c r="E21" s="213"/>
      <c r="F21" s="213"/>
    </row>
    <row r="22" spans="1:7" ht="39.75" customHeight="1">
      <c r="A22" s="170" t="s">
        <v>3</v>
      </c>
      <c r="B22" s="171"/>
      <c r="C22" s="171"/>
      <c r="D22" s="172"/>
      <c r="E22" s="63" t="s">
        <v>21</v>
      </c>
      <c r="F22" s="63" t="s">
        <v>102</v>
      </c>
      <c r="G22" s="63" t="s">
        <v>112</v>
      </c>
    </row>
    <row r="23" spans="1:7" ht="15" customHeight="1">
      <c r="A23" s="186" t="s">
        <v>108</v>
      </c>
      <c r="B23" s="187"/>
      <c r="C23" s="183" t="s">
        <v>111</v>
      </c>
      <c r="D23" s="184"/>
      <c r="E23" s="5">
        <v>1</v>
      </c>
      <c r="F23" s="54">
        <v>1059</v>
      </c>
      <c r="G23" s="54">
        <v>146</v>
      </c>
    </row>
    <row r="24" spans="1:7" ht="15" customHeight="1">
      <c r="A24" s="188"/>
      <c r="B24" s="189"/>
      <c r="C24" s="183" t="s">
        <v>75</v>
      </c>
      <c r="D24" s="184"/>
      <c r="E24" s="5">
        <v>2</v>
      </c>
      <c r="F24" s="62">
        <v>590</v>
      </c>
      <c r="G24" s="62">
        <v>87</v>
      </c>
    </row>
    <row r="25" spans="1:7" ht="15" customHeight="1">
      <c r="A25" s="188"/>
      <c r="B25" s="189"/>
      <c r="C25" s="183" t="s">
        <v>76</v>
      </c>
      <c r="D25" s="184"/>
      <c r="E25" s="5">
        <v>3</v>
      </c>
      <c r="F25" s="62">
        <v>97</v>
      </c>
      <c r="G25" s="62">
        <v>20</v>
      </c>
    </row>
    <row r="26" spans="1:7" ht="15" customHeight="1">
      <c r="A26" s="188"/>
      <c r="B26" s="189"/>
      <c r="C26" s="183" t="s">
        <v>77</v>
      </c>
      <c r="D26" s="184"/>
      <c r="E26" s="5">
        <v>4</v>
      </c>
      <c r="F26" s="62">
        <v>25</v>
      </c>
      <c r="G26" s="62">
        <v>7</v>
      </c>
    </row>
    <row r="27" spans="1:7" ht="15" customHeight="1">
      <c r="A27" s="190"/>
      <c r="B27" s="191"/>
      <c r="C27" s="192" t="s">
        <v>78</v>
      </c>
      <c r="D27" s="193"/>
      <c r="E27" s="5">
        <v>5</v>
      </c>
      <c r="F27" s="62">
        <v>18</v>
      </c>
      <c r="G27" s="62">
        <v>9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185" t="s">
        <v>101</v>
      </c>
      <c r="B29" s="185"/>
      <c r="C29" s="185"/>
      <c r="D29" s="185"/>
      <c r="E29" s="185"/>
      <c r="F29" s="185"/>
    </row>
    <row r="30" spans="1:7" ht="15" customHeight="1">
      <c r="A30" s="170" t="s">
        <v>73</v>
      </c>
      <c r="B30" s="171"/>
      <c r="C30" s="171"/>
      <c r="D30" s="172"/>
      <c r="E30" s="5" t="s">
        <v>21</v>
      </c>
      <c r="F30" s="5" t="s">
        <v>4</v>
      </c>
      <c r="G30" s="96" t="s">
        <v>49</v>
      </c>
    </row>
    <row r="31" spans="1:7" ht="15" customHeight="1">
      <c r="A31" s="198" t="s">
        <v>102</v>
      </c>
      <c r="B31" s="199"/>
      <c r="C31" s="199"/>
      <c r="D31" s="200"/>
      <c r="E31" s="100">
        <v>1</v>
      </c>
      <c r="F31" s="54">
        <v>1147</v>
      </c>
      <c r="G31" s="54">
        <v>860178554</v>
      </c>
    </row>
    <row r="32" spans="1:7" ht="15" customHeight="1">
      <c r="A32" s="207" t="s">
        <v>103</v>
      </c>
      <c r="B32" s="208"/>
      <c r="C32" s="180" t="s">
        <v>104</v>
      </c>
      <c r="D32" s="181"/>
      <c r="E32" s="100">
        <v>2</v>
      </c>
      <c r="F32" s="54">
        <v>1089</v>
      </c>
      <c r="G32" s="54">
        <v>515683799</v>
      </c>
    </row>
    <row r="33" spans="1:7" ht="15" customHeight="1">
      <c r="A33" s="209"/>
      <c r="B33" s="210"/>
      <c r="C33" s="180" t="s">
        <v>105</v>
      </c>
      <c r="D33" s="181"/>
      <c r="E33" s="100">
        <v>3</v>
      </c>
      <c r="F33" s="54">
        <v>58</v>
      </c>
      <c r="G33" s="54">
        <v>344494755</v>
      </c>
    </row>
    <row r="34" spans="1:7" ht="15" customHeight="1">
      <c r="A34" s="203" t="s">
        <v>106</v>
      </c>
      <c r="B34" s="204"/>
      <c r="C34" s="196" t="s">
        <v>50</v>
      </c>
      <c r="D34" s="197"/>
      <c r="E34" s="100">
        <v>4</v>
      </c>
      <c r="F34" s="54">
        <v>4</v>
      </c>
      <c r="G34" s="54">
        <v>68912</v>
      </c>
    </row>
    <row r="35" spans="1:7" ht="15" customHeight="1">
      <c r="A35" s="205"/>
      <c r="B35" s="206"/>
      <c r="C35" s="201" t="s">
        <v>107</v>
      </c>
      <c r="D35" s="202"/>
      <c r="E35" s="100">
        <v>5</v>
      </c>
      <c r="F35" s="54">
        <v>4</v>
      </c>
      <c r="G35" s="54">
        <v>15292</v>
      </c>
    </row>
    <row r="36" spans="1:7" ht="15" customHeight="1">
      <c r="A36" s="176" t="s">
        <v>113</v>
      </c>
      <c r="B36" s="177"/>
      <c r="C36" s="180" t="s">
        <v>114</v>
      </c>
      <c r="D36" s="181"/>
      <c r="E36" s="100">
        <v>6</v>
      </c>
      <c r="F36" s="54">
        <v>81</v>
      </c>
      <c r="G36" s="54">
        <v>5037630</v>
      </c>
    </row>
    <row r="37" spans="1:7" ht="15" customHeight="1">
      <c r="A37" s="178"/>
      <c r="B37" s="179"/>
      <c r="C37" s="180" t="s">
        <v>115</v>
      </c>
      <c r="D37" s="181"/>
      <c r="E37" s="100">
        <v>7</v>
      </c>
      <c r="F37" s="54">
        <v>38</v>
      </c>
      <c r="G37" s="54">
        <v>52963850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70" t="s">
        <v>3</v>
      </c>
      <c r="B40" s="171"/>
      <c r="C40" s="171"/>
      <c r="D40" s="172"/>
      <c r="E40" s="63" t="s">
        <v>21</v>
      </c>
      <c r="F40" s="63" t="s">
        <v>4</v>
      </c>
    </row>
    <row r="41" spans="1:6" ht="15" customHeight="1">
      <c r="A41" s="174" t="s">
        <v>92</v>
      </c>
      <c r="B41" s="194"/>
      <c r="C41" s="194"/>
      <c r="D41" s="175"/>
      <c r="E41" s="5">
        <v>1</v>
      </c>
      <c r="F41" s="84">
        <f>IF('розділ 1, 2'!J17&lt;&gt;0,('розділ 1, 2'!K17*100/'розділ 1, 2'!J17),0)</f>
        <v>18.27485380116959</v>
      </c>
    </row>
    <row r="42" spans="1:6" ht="15" customHeight="1">
      <c r="A42" s="174" t="s">
        <v>93</v>
      </c>
      <c r="B42" s="194"/>
      <c r="C42" s="194"/>
      <c r="D42" s="175"/>
      <c r="E42" s="5">
        <v>2</v>
      </c>
      <c r="F42" s="84">
        <f>IF('розділ 1, 2'!F17&lt;&gt;0,('розділ 1, 2'!H17*100/'розділ 1, 2'!F17),0)</f>
        <v>99.66573816155989</v>
      </c>
    </row>
    <row r="43" spans="1:6" ht="15" customHeight="1">
      <c r="A43" s="174" t="s">
        <v>36</v>
      </c>
      <c r="B43" s="194"/>
      <c r="C43" s="194"/>
      <c r="D43" s="175"/>
      <c r="E43" s="5">
        <v>3</v>
      </c>
      <c r="F43" s="54">
        <f>IF(F18&lt;&gt;0,'розділ 1, 2'!H17/F18,0)</f>
        <v>127.78571428571429</v>
      </c>
    </row>
    <row r="44" spans="1:6" ht="30" customHeight="1">
      <c r="A44" s="174" t="s">
        <v>44</v>
      </c>
      <c r="B44" s="194"/>
      <c r="C44" s="194"/>
      <c r="D44" s="175"/>
      <c r="E44" s="5">
        <v>4</v>
      </c>
      <c r="F44" s="54">
        <f>IF(F18&lt;&gt;0,'розділ 1, 2'!E17/F18,0)</f>
        <v>176.64285714285714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4">
        <f>IF(B1&lt;&gt;0,A1/B1,0)</f>
        <v>136.49133594186696</v>
      </c>
    </row>
    <row r="46" spans="1:6" ht="15" customHeight="1">
      <c r="A46" s="220" t="s">
        <v>116</v>
      </c>
      <c r="B46" s="221"/>
      <c r="C46" s="221"/>
      <c r="D46" s="222"/>
      <c r="E46" s="5">
        <v>6</v>
      </c>
      <c r="F46" s="101">
        <f>IF(D1&lt;&gt;0,C1/D1,0)</f>
        <v>118.05065789473684</v>
      </c>
    </row>
    <row r="47" spans="1:6" ht="15" customHeight="1">
      <c r="A47" s="220" t="s">
        <v>117</v>
      </c>
      <c r="B47" s="221"/>
      <c r="C47" s="221"/>
      <c r="D47" s="222"/>
      <c r="E47" s="5">
        <v>7</v>
      </c>
      <c r="F47" s="102">
        <f>IF(F1&lt;&gt;0,E1/F1,0)</f>
        <v>240.6914498141264</v>
      </c>
    </row>
    <row r="48" spans="1:3" ht="12.75">
      <c r="A48" s="47"/>
      <c r="B48" s="68"/>
      <c r="C48" s="68"/>
    </row>
    <row r="49" spans="1:6" ht="15" customHeight="1">
      <c r="A49" s="223" t="s">
        <v>80</v>
      </c>
      <c r="B49" s="223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 t="s">
        <v>126</v>
      </c>
      <c r="D54" s="43"/>
      <c r="E54" s="72"/>
      <c r="F54" s="72"/>
    </row>
    <row r="55" spans="1:6" ht="12.75">
      <c r="A55" s="61" t="s">
        <v>40</v>
      </c>
      <c r="B55" s="74"/>
      <c r="C55" s="76" t="s">
        <v>127</v>
      </c>
      <c r="D55" s="44"/>
      <c r="E55" s="72"/>
      <c r="F55" s="72"/>
    </row>
    <row r="56" spans="1:6" ht="12.75">
      <c r="A56" s="60" t="s">
        <v>41</v>
      </c>
      <c r="B56" s="74"/>
      <c r="C56" s="76" t="s">
        <v>128</v>
      </c>
      <c r="D56" s="43"/>
      <c r="E56" s="216" t="s">
        <v>129</v>
      </c>
      <c r="F56" s="216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&amp;L86FE9F90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dtv</cp:lastModifiedBy>
  <cp:lastPrinted>2021-04-04T11:58:08Z</cp:lastPrinted>
  <dcterms:created xsi:type="dcterms:W3CDTF">2004-04-20T14:33:35Z</dcterms:created>
  <dcterms:modified xsi:type="dcterms:W3CDTF">2023-02-17T09:43:31Z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