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<sst xmlns="http://schemas.openxmlformats.org/spreadsheetml/2006/main" count="139" uniqueCount="124">
  <si>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</si>
  <si>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</si>
  <si>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</si>
  <si>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</si>
  <si>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</si>
  <si>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</si>
  <si>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</si>
  <si>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</si>
  <si>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</si>
  <si>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</si>
  <si>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</si>
  <si>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</si>
  <si>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</si>
  <si>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</si>
  <si>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</si>
  <si>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</si>
  <si>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</si>
  <si>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</si>
  <si>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</si>
  <si>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</si>
  <si>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</si>
  <si>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</si>
  <si>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</si>
  <si>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</si>
  <si>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</si>
  <si>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</si>
  <si>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</si>
  <si>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</si>
  <si>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</si>
  <si>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</si>
  <si>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</si>
  <si>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</si>
  <si>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</si>
  <si>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</si>
  <si>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</si>
  <si>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</si>
  <si>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</si>
  <si>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</si>
  <si>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</si>
  <si>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</si>
  <si>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</si>
  <si>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</si>
  <si>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</si>
  <si>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</si>
  <si>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</si>
  <si>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</si>
  <si>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</si>
  <si>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</si>
  <si>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</si>
  <si>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</si>
  <si>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</si>
  <si>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</si>
  <si>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</si>
  <si>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</si>
  <si>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</si>
  <si>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</si>
  <si>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</si>
  <si>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</si>
  <si>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</si>
  <si>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</si>
  <si>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</si>
  <si>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</si>
  <si>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</si>
  <si>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</si>
  <si>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</si>
  <si>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</si>
  <si>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</si>
  <si>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</si>
  <si>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</si>
  <si>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</si>
  <si>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</si>
  <si>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</si>
  <si>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</si>
  <si>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</si>
  <si>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</si>
  <si>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</si>
  <si>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</si>
  <si>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</si>
  <si>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</si>
  <si>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</si>
  <si>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</si>
  <si>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</si>
  <si>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</si>
  <si>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</si>
  <si>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</si>
  <si>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</si>
  <si>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</si>
  <si>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</si>
  <si>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</si>
  <si>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</si>
  <si>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</si>
  <si>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</si>
  <si>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</si>
  <si>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</si>
  <si>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</si>
  <si>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</si>
  <si>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</si>
  <si>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</si>
  <si>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</si>
  <si>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</si>
  <si>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</si>
  <si>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</si>
  <si>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</si>
  <si>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</si>
  <si>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</si>
  <si>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</si>
  <si>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</si>
  <si>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</si>
  <si>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</si>
  <si>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</si>
  <si>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</si>
  <si>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</si>
  <si>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</si>
  <si>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</si>
  <si>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Господарський суд Житомирської області</t>
  </si>
  <si>
    <t>10002, Житомирська область, м. Житомир</t>
  </si>
  <si>
    <t>майдан Путятинський,  3/65</t>
  </si>
  <si>
    <t>перше півріччя 2020 року</t>
  </si>
  <si>
    <t>О.О. Костриця</t>
  </si>
  <si>
    <t>В.А. Ремез</t>
  </si>
  <si>
    <t>(0412) 481-642</t>
  </si>
  <si>
    <t>(0412) 481-618</t>
  </si>
  <si>
    <t>inbox@zt.arbitr.gov.ua</t>
  </si>
  <si>
    <t>3 липня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</si>
</sst>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>
      <alignment wrapText="1"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8" fillId="0" borderId="0" xfId="0" applyFont="1" applyAlignment="1">
      <alignment/>
    </xf>
    <xf numFmtId="0" fontId="89" fillId="0" borderId="0" xfId="0" applyFont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left" vertical="center" wrapText="1"/>
      <protection/>
    </xf>
    <xf numFmtId="0" fontId="88" fillId="0" borderId="0" xfId="0" applyFont="1" applyFill="1" applyBorder="1" applyAlignment="1" applyProtection="1">
      <alignment horizontal="center" vertical="center" wrapText="1"/>
      <protection/>
    </xf>
    <xf numFmtId="3" fontId="8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91" fillId="0" borderId="0" xfId="0" applyFont="1" applyBorder="1" applyAlignment="1">
      <alignment horizontal="center" vertical="center" textRotation="90" wrapText="1"/>
    </xf>
    <xf numFmtId="0" fontId="87" fillId="0" borderId="0" xfId="0" applyFont="1" applyFill="1" applyBorder="1" applyAlignment="1">
      <alignment horizontal="left" vertical="center" wrapText="1"/>
    </xf>
    <xf numFmtId="0" fontId="92" fillId="0" borderId="25" xfId="144" applyFont="1" applyBorder="1">
      <alignment/>
      <protection/>
    </xf>
    <xf numFmtId="0" fontId="87" fillId="0" borderId="0" xfId="0" applyNumberFormat="1" applyFont="1" applyFill="1" applyBorder="1" applyAlignment="1" applyProtection="1">
      <alignment horizontal="center" wrapText="1"/>
      <protection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horizontal="center" textRotation="90"/>
      <protection/>
    </xf>
    <xf numFmtId="0" fontId="1" fillId="0" borderId="34" xfId="0" applyFont="1" applyFill="1" applyBorder="1" applyAlignment="1" applyProtection="1">
      <alignment horizontal="left" wrapText="1"/>
      <protection/>
    </xf>
    <xf numFmtId="0" fontId="1" fillId="0" borderId="33" xfId="0" applyFont="1" applyFill="1" applyBorder="1" applyAlignment="1" applyProtection="1">
      <alignment horizontal="left" wrapText="1"/>
      <protection/>
    </xf>
    <xf numFmtId="0" fontId="1" fillId="0" borderId="32" xfId="0" applyFont="1" applyFill="1" applyBorder="1" applyAlignment="1" applyProtection="1">
      <alignment horizontal="left" wrapText="1"/>
      <protection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4" fillId="0" borderId="31" xfId="0" applyFont="1" applyFill="1" applyBorder="1" applyAlignment="1" applyProtection="1">
      <alignment horizontal="center" wrapText="1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17" fillId="0" borderId="32" xfId="0" applyFont="1" applyFill="1" applyBorder="1" applyAlignment="1" applyProtection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16">
      <selection activeCell="A1" sqref="A1"/>
    </sheetView>
  </sheetViews>
  <sheetFormatPr defaultColWidth="9.125" defaultRowHeight="12.75"/>
  <cols>
    <col min="1" max="1" width="1.12109375" style="27" customWidth="1"/>
    <col min="2" max="2" width="15.50390625" style="27" customWidth="1"/>
    <col min="3" max="3" width="2.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50390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"/>
    <row r="3" spans="2:8" s="48" customFormat="1" ht="15.75" customHeight="1">
      <c r="B3" s="113" t="s">
        <v>65</v>
      </c>
      <c r="C3" s="113"/>
      <c r="D3" s="113"/>
      <c r="E3" s="113"/>
      <c r="F3" s="113"/>
      <c r="G3" s="113"/>
      <c r="H3" s="11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3"/>
      <c r="C5" s="113"/>
      <c r="D5" s="113"/>
      <c r="E5" s="113"/>
      <c r="F5" s="113"/>
      <c r="G5" s="113"/>
      <c r="H5" s="113"/>
    </row>
    <row r="6" spans="2:8" ht="18.75" customHeight="1">
      <c r="B6" s="7"/>
      <c r="C6" s="113" t="s">
        <v>117</v>
      </c>
      <c r="D6" s="113"/>
      <c r="E6" s="113"/>
      <c r="F6" s="113"/>
      <c r="G6" s="113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5" t="s">
        <v>8</v>
      </c>
      <c r="C12" s="116"/>
      <c r="D12" s="117"/>
      <c r="E12" s="10" t="s">
        <v>9</v>
      </c>
      <c r="F12" s="21"/>
      <c r="G12" s="6" t="s">
        <v>63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18" t="s">
        <v>64</v>
      </c>
      <c r="C14" s="119"/>
      <c r="D14" s="120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1" t="s">
        <v>11</v>
      </c>
      <c r="G16" s="122"/>
      <c r="H16" s="122"/>
    </row>
    <row r="17" spans="1:8" ht="25.5" customHeight="1">
      <c r="A17" s="28"/>
      <c r="B17" s="118"/>
      <c r="C17" s="119"/>
      <c r="D17" s="120"/>
      <c r="E17" s="17"/>
      <c r="F17" s="126" t="s">
        <v>83</v>
      </c>
      <c r="G17" s="127"/>
      <c r="H17" s="127"/>
    </row>
    <row r="18" spans="1:7" ht="12.75" customHeight="1">
      <c r="A18" s="28"/>
      <c r="B18" s="118"/>
      <c r="C18" s="119"/>
      <c r="D18" s="120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1"/>
      <c r="G19" s="122"/>
      <c r="H19" s="122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8" t="s">
        <v>13</v>
      </c>
      <c r="C31" s="109"/>
      <c r="D31" s="128" t="s">
        <v>114</v>
      </c>
      <c r="E31" s="128"/>
      <c r="F31" s="128"/>
      <c r="G31" s="128"/>
      <c r="H31" s="129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30" t="s">
        <v>115</v>
      </c>
      <c r="E33" s="128"/>
      <c r="F33" s="128"/>
      <c r="G33" s="128"/>
      <c r="H33" s="129"/>
      <c r="I33" s="22"/>
    </row>
    <row r="34" spans="1:9" ht="12.75" customHeight="1">
      <c r="A34" s="28"/>
      <c r="B34" s="21"/>
      <c r="C34" s="22"/>
      <c r="D34" s="131"/>
      <c r="E34" s="131"/>
      <c r="F34" s="131"/>
      <c r="G34" s="131"/>
      <c r="H34" s="132"/>
      <c r="I34" s="22"/>
    </row>
    <row r="35" spans="1:8" ht="12.75" customHeight="1">
      <c r="A35" s="28"/>
      <c r="B35" s="110"/>
      <c r="C35" s="111"/>
      <c r="D35" s="111"/>
      <c r="E35" s="111"/>
      <c r="F35" s="111"/>
      <c r="G35" s="111"/>
      <c r="H35" s="112"/>
    </row>
    <row r="36" spans="1:8" ht="12.75" customHeight="1">
      <c r="A36" s="28"/>
      <c r="B36" s="105" t="s">
        <v>15</v>
      </c>
      <c r="C36" s="106"/>
      <c r="D36" s="106"/>
      <c r="E36" s="106"/>
      <c r="F36" s="106"/>
      <c r="G36" s="106"/>
      <c r="H36" s="107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3" t="s">
        <v>116</v>
      </c>
      <c r="C38" s="124"/>
      <c r="D38" s="124"/>
      <c r="E38" s="124"/>
      <c r="F38" s="124"/>
      <c r="G38" s="124"/>
      <c r="H38" s="125"/>
      <c r="I38" s="22"/>
    </row>
    <row r="39" spans="1:9" ht="12.75" customHeight="1">
      <c r="A39" s="28"/>
      <c r="B39" s="105" t="s">
        <v>16</v>
      </c>
      <c r="C39" s="106"/>
      <c r="D39" s="106"/>
      <c r="E39" s="106"/>
      <c r="F39" s="106"/>
      <c r="G39" s="106"/>
      <c r="H39" s="107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&amp;LEBDA16E5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28">
      <selection activeCell="F35" sqref="F35"/>
    </sheetView>
  </sheetViews>
  <sheetFormatPr defaultColWidth="9.125" defaultRowHeight="12.75"/>
  <cols>
    <col min="1" max="1" width="5.50390625" style="3" customWidth="1"/>
    <col min="2" max="2" width="6.50390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375" style="1" customWidth="1"/>
    <col min="7" max="7" width="17.00390625" style="1" customWidth="1"/>
    <col min="8" max="8" width="9.50390625" style="1" customWidth="1"/>
    <col min="9" max="9" width="10.125" style="1" customWidth="1"/>
    <col min="10" max="10" width="9.125" style="1" customWidth="1"/>
    <col min="11" max="11" width="11.50390625" style="1" customWidth="1"/>
    <col min="12" max="12" width="9.375" style="1" customWidth="1"/>
    <col min="13" max="16384" width="9.125" style="1" customWidth="1"/>
  </cols>
  <sheetData>
    <row r="1" spans="1:10" s="2" customFormat="1" ht="21.75" customHeight="1">
      <c r="A1" s="144" t="s">
        <v>99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1" s="2" customFormat="1" ht="65.25" customHeight="1">
      <c r="A2" s="152" t="s">
        <v>3</v>
      </c>
      <c r="B2" s="152"/>
      <c r="C2" s="152"/>
      <c r="D2" s="150" t="s">
        <v>17</v>
      </c>
      <c r="E2" s="146" t="s">
        <v>85</v>
      </c>
      <c r="F2" s="147"/>
      <c r="G2" s="148"/>
      <c r="H2" s="146" t="s">
        <v>46</v>
      </c>
      <c r="I2" s="147"/>
      <c r="J2" s="149" t="s">
        <v>18</v>
      </c>
      <c r="K2" s="149"/>
    </row>
    <row r="3" spans="1:11" s="2" customFormat="1" ht="108.75" customHeight="1">
      <c r="A3" s="152"/>
      <c r="B3" s="152"/>
      <c r="C3" s="152"/>
      <c r="D3" s="151"/>
      <c r="E3" s="34" t="s">
        <v>0</v>
      </c>
      <c r="F3" s="46" t="s">
        <v>5</v>
      </c>
      <c r="G3" s="102" t="s">
        <v>86</v>
      </c>
      <c r="H3" s="34" t="s">
        <v>0</v>
      </c>
      <c r="I3" s="36" t="s">
        <v>22</v>
      </c>
      <c r="J3" s="34" t="s">
        <v>0</v>
      </c>
      <c r="K3" s="103" t="s">
        <v>34</v>
      </c>
    </row>
    <row r="4" spans="1:11" s="4" customFormat="1" ht="13.5" customHeight="1">
      <c r="A4" s="140" t="s">
        <v>1</v>
      </c>
      <c r="B4" s="141"/>
      <c r="C4" s="142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5" t="s">
        <v>52</v>
      </c>
      <c r="B5" s="156" t="s">
        <v>87</v>
      </c>
      <c r="C5" s="157"/>
      <c r="D5" s="64">
        <v>1</v>
      </c>
      <c r="E5" s="54">
        <v>105</v>
      </c>
      <c r="F5" s="54">
        <v>105</v>
      </c>
      <c r="G5" s="54">
        <v>0</v>
      </c>
      <c r="H5" s="54">
        <v>104</v>
      </c>
      <c r="I5" s="54">
        <v>79</v>
      </c>
      <c r="J5" s="54">
        <v>1</v>
      </c>
      <c r="K5" s="54">
        <v>0</v>
      </c>
      <c r="L5" s="82"/>
      <c r="M5" s="1"/>
      <c r="N5" s="1"/>
      <c r="O5" s="1"/>
      <c r="P5" s="1"/>
      <c r="Q5" s="1"/>
      <c r="R5" s="1"/>
    </row>
    <row r="6" spans="1:12" s="4" customFormat="1" ht="27.75" customHeight="1">
      <c r="A6" s="155"/>
      <c r="B6" s="156" t="s">
        <v>88</v>
      </c>
      <c r="C6" s="157"/>
      <c r="D6" s="64">
        <v>2</v>
      </c>
      <c r="E6" s="54">
        <v>9</v>
      </c>
      <c r="F6" s="54">
        <v>9</v>
      </c>
      <c r="G6" s="54">
        <v>0</v>
      </c>
      <c r="H6" s="54">
        <v>9</v>
      </c>
      <c r="I6" s="54">
        <v>1</v>
      </c>
      <c r="J6" s="54">
        <v>0</v>
      </c>
      <c r="K6" s="54">
        <v>0</v>
      </c>
      <c r="L6" s="85"/>
    </row>
    <row r="7" spans="1:12" ht="16.5" customHeight="1">
      <c r="A7" s="155"/>
      <c r="B7" s="153" t="s">
        <v>53</v>
      </c>
      <c r="C7" s="154"/>
      <c r="D7" s="64">
        <v>3</v>
      </c>
      <c r="E7" s="54">
        <v>138</v>
      </c>
      <c r="F7" s="54">
        <v>135</v>
      </c>
      <c r="G7" s="54">
        <v>0</v>
      </c>
      <c r="H7" s="54">
        <v>57</v>
      </c>
      <c r="I7" s="54">
        <v>0</v>
      </c>
      <c r="J7" s="54">
        <v>81</v>
      </c>
      <c r="K7" s="54">
        <v>0</v>
      </c>
      <c r="L7" s="82"/>
    </row>
    <row r="8" spans="1:12" ht="16.5" customHeight="1">
      <c r="A8" s="155"/>
      <c r="B8" s="133" t="s">
        <v>89</v>
      </c>
      <c r="C8" s="135"/>
      <c r="D8" s="64">
        <v>4</v>
      </c>
      <c r="E8" s="54">
        <v>1889</v>
      </c>
      <c r="F8" s="54">
        <v>1381</v>
      </c>
      <c r="G8" s="54">
        <v>4</v>
      </c>
      <c r="H8" s="54">
        <v>1254</v>
      </c>
      <c r="I8" s="54">
        <v>730</v>
      </c>
      <c r="J8" s="54">
        <v>635</v>
      </c>
      <c r="K8" s="54">
        <v>19</v>
      </c>
      <c r="L8" s="82"/>
    </row>
    <row r="9" spans="1:12" ht="15.75" customHeight="1">
      <c r="A9" s="155"/>
      <c r="B9" s="153" t="s">
        <v>54</v>
      </c>
      <c r="C9" s="154"/>
      <c r="D9" s="64">
        <v>5</v>
      </c>
      <c r="E9" s="54">
        <v>458</v>
      </c>
      <c r="F9" s="54">
        <v>244</v>
      </c>
      <c r="G9" s="54">
        <v>0</v>
      </c>
      <c r="H9" s="54">
        <v>233</v>
      </c>
      <c r="I9" s="54">
        <v>165</v>
      </c>
      <c r="J9" s="54">
        <v>225</v>
      </c>
      <c r="K9" s="54">
        <v>82</v>
      </c>
      <c r="L9" s="82"/>
    </row>
    <row r="10" spans="1:12" ht="15.75" customHeight="1">
      <c r="A10" s="155"/>
      <c r="B10" s="153" t="s">
        <v>66</v>
      </c>
      <c r="C10" s="154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2"/>
    </row>
    <row r="11" spans="1:12" ht="18" customHeight="1">
      <c r="A11" s="155"/>
      <c r="B11" s="156" t="s">
        <v>19</v>
      </c>
      <c r="C11" s="157"/>
      <c r="D11" s="64">
        <v>7</v>
      </c>
      <c r="E11" s="54">
        <v>99</v>
      </c>
      <c r="F11" s="54">
        <v>87</v>
      </c>
      <c r="G11" s="54">
        <v>0</v>
      </c>
      <c r="H11" s="54">
        <v>79</v>
      </c>
      <c r="I11" s="54">
        <v>43</v>
      </c>
      <c r="J11" s="54">
        <v>20</v>
      </c>
      <c r="K11" s="54">
        <v>2</v>
      </c>
      <c r="L11" s="82"/>
    </row>
    <row r="12" spans="1:12" ht="26.25" customHeight="1">
      <c r="A12" s="155"/>
      <c r="B12" s="134" t="s">
        <v>90</v>
      </c>
      <c r="C12" s="135"/>
      <c r="D12" s="64">
        <v>8</v>
      </c>
      <c r="E12" s="54">
        <v>2</v>
      </c>
      <c r="F12" s="54">
        <v>1</v>
      </c>
      <c r="G12" s="54">
        <v>0</v>
      </c>
      <c r="H12" s="54">
        <v>1</v>
      </c>
      <c r="I12" s="54">
        <v>0</v>
      </c>
      <c r="J12" s="54">
        <v>1</v>
      </c>
      <c r="K12" s="54">
        <v>0</v>
      </c>
      <c r="L12" s="82"/>
    </row>
    <row r="13" spans="1:12" ht="26.25" customHeight="1">
      <c r="A13" s="155"/>
      <c r="B13" s="167" t="s">
        <v>100</v>
      </c>
      <c r="C13" s="168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2"/>
    </row>
    <row r="14" spans="1:12" ht="15" customHeight="1">
      <c r="A14" s="155"/>
      <c r="B14" s="167" t="s">
        <v>101</v>
      </c>
      <c r="C14" s="168"/>
      <c r="D14" s="64">
        <v>10</v>
      </c>
      <c r="E14" s="54">
        <v>2</v>
      </c>
      <c r="F14" s="54">
        <v>2</v>
      </c>
      <c r="G14" s="54">
        <v>0</v>
      </c>
      <c r="H14" s="54">
        <v>2</v>
      </c>
      <c r="I14" s="54">
        <v>0</v>
      </c>
      <c r="J14" s="54">
        <v>0</v>
      </c>
      <c r="K14" s="54">
        <v>0</v>
      </c>
      <c r="L14" s="82"/>
    </row>
    <row r="15" spans="1:18" ht="18.75" customHeight="1">
      <c r="A15" s="155"/>
      <c r="B15" s="79" t="s">
        <v>20</v>
      </c>
      <c r="C15" s="38"/>
      <c r="D15" s="64">
        <v>11</v>
      </c>
      <c r="E15" s="54">
        <v>2702</v>
      </c>
      <c r="F15" s="54">
        <v>1964</v>
      </c>
      <c r="G15" s="54">
        <v>4</v>
      </c>
      <c r="H15" s="54">
        <v>1739</v>
      </c>
      <c r="I15" s="54">
        <v>1018</v>
      </c>
      <c r="J15" s="54">
        <v>963</v>
      </c>
      <c r="K15" s="54">
        <v>103</v>
      </c>
      <c r="L15" s="95"/>
      <c r="M15" s="95"/>
      <c r="N15" s="95"/>
      <c r="O15" s="95"/>
      <c r="P15" s="95"/>
      <c r="Q15" s="95"/>
      <c r="R15" s="95"/>
    </row>
    <row r="16" spans="1:14" ht="39" customHeight="1">
      <c r="A16" s="143" t="s">
        <v>71</v>
      </c>
      <c r="B16" s="143"/>
      <c r="C16" s="143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5"/>
      <c r="M16" s="95"/>
      <c r="N16" s="95"/>
    </row>
    <row r="17" spans="1:11" ht="16.5" customHeight="1">
      <c r="A17" s="158" t="s">
        <v>102</v>
      </c>
      <c r="B17" s="159"/>
      <c r="C17" s="160"/>
      <c r="D17" s="64">
        <v>13</v>
      </c>
      <c r="E17" s="54">
        <v>2702</v>
      </c>
      <c r="F17" s="54">
        <f aca="true" t="shared" si="0" ref="F17:K17">SUM(F15:F16)</f>
        <v>1964</v>
      </c>
      <c r="G17" s="54">
        <f t="shared" si="0"/>
        <v>4</v>
      </c>
      <c r="H17" s="54">
        <v>1739</v>
      </c>
      <c r="I17" s="54">
        <f t="shared" si="0"/>
        <v>1018</v>
      </c>
      <c r="J17" s="54">
        <f t="shared" si="0"/>
        <v>963</v>
      </c>
      <c r="K17" s="54">
        <f t="shared" si="0"/>
        <v>103</v>
      </c>
    </row>
    <row r="18" spans="1:11" ht="16.5" customHeight="1">
      <c r="A18" s="65"/>
      <c r="B18" s="65"/>
      <c r="C18" s="65"/>
      <c r="D18" s="66"/>
      <c r="E18" s="84"/>
      <c r="F18" s="84"/>
      <c r="G18" s="84"/>
      <c r="H18" s="84"/>
      <c r="I18" s="84"/>
      <c r="J18" s="50"/>
      <c r="K18" s="50"/>
    </row>
    <row r="19" spans="5:6" ht="15">
      <c r="E19" s="80"/>
      <c r="F19" s="80"/>
    </row>
    <row r="20" spans="1:7" ht="1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26.25" customHeight="1">
      <c r="A22" s="136" t="s">
        <v>24</v>
      </c>
      <c r="B22" s="137"/>
      <c r="C22" s="137"/>
      <c r="D22" s="138"/>
      <c r="E22" s="77">
        <v>1</v>
      </c>
      <c r="F22" s="83">
        <v>181</v>
      </c>
      <c r="G22" s="80"/>
      <c r="H22" s="82"/>
      <c r="I22" s="82"/>
      <c r="J22" s="82"/>
      <c r="K22" s="82"/>
      <c r="L22" s="82"/>
    </row>
    <row r="23" spans="1:12" ht="25.5" customHeight="1">
      <c r="A23" s="161" t="s">
        <v>59</v>
      </c>
      <c r="B23" s="164" t="s">
        <v>60</v>
      </c>
      <c r="C23" s="165"/>
      <c r="D23" s="166"/>
      <c r="E23" s="77">
        <v>2</v>
      </c>
      <c r="F23" s="54">
        <v>113</v>
      </c>
      <c r="H23" s="82"/>
      <c r="I23" s="82"/>
      <c r="J23" s="82"/>
      <c r="K23" s="82"/>
      <c r="L23" s="82"/>
    </row>
    <row r="24" spans="1:12" ht="24.75" customHeight="1">
      <c r="A24" s="162"/>
      <c r="B24" s="164" t="s">
        <v>70</v>
      </c>
      <c r="C24" s="165"/>
      <c r="D24" s="166"/>
      <c r="E24" s="77">
        <v>3</v>
      </c>
      <c r="F24" s="54">
        <v>2</v>
      </c>
      <c r="G24" s="80"/>
      <c r="H24" s="82"/>
      <c r="I24" s="82"/>
      <c r="J24" s="82"/>
      <c r="K24" s="82"/>
      <c r="L24" s="82"/>
    </row>
    <row r="25" spans="1:12" ht="15.75" customHeight="1">
      <c r="A25" s="162"/>
      <c r="B25" s="133" t="s">
        <v>68</v>
      </c>
      <c r="C25" s="134"/>
      <c r="D25" s="135"/>
      <c r="E25" s="77">
        <v>4</v>
      </c>
      <c r="F25" s="54">
        <v>23</v>
      </c>
      <c r="H25" s="81"/>
      <c r="I25" s="82"/>
      <c r="J25" s="82"/>
      <c r="K25" s="82"/>
      <c r="L25" s="82"/>
    </row>
    <row r="26" spans="1:12" ht="33.75" customHeight="1">
      <c r="A26" s="162"/>
      <c r="B26" s="133" t="s">
        <v>61</v>
      </c>
      <c r="C26" s="134"/>
      <c r="D26" s="135"/>
      <c r="E26" s="77">
        <v>5</v>
      </c>
      <c r="F26" s="54">
        <v>50</v>
      </c>
      <c r="G26" s="80"/>
      <c r="H26" s="82"/>
      <c r="I26" s="82"/>
      <c r="J26" s="82"/>
      <c r="K26" s="82"/>
      <c r="L26" s="82"/>
    </row>
    <row r="27" spans="1:12" ht="18.75" customHeight="1">
      <c r="A27" s="163"/>
      <c r="B27" s="133" t="s">
        <v>62</v>
      </c>
      <c r="C27" s="134"/>
      <c r="D27" s="135"/>
      <c r="E27" s="77">
        <v>6</v>
      </c>
      <c r="F27" s="54">
        <v>0</v>
      </c>
      <c r="G27" s="80"/>
      <c r="H27" s="82"/>
      <c r="I27" s="82"/>
      <c r="J27" s="82"/>
      <c r="K27" s="82"/>
      <c r="L27" s="82"/>
    </row>
    <row r="28" spans="1:12" ht="16.5" customHeight="1">
      <c r="A28" s="139" t="s">
        <v>33</v>
      </c>
      <c r="B28" s="133" t="s">
        <v>25</v>
      </c>
      <c r="C28" s="134"/>
      <c r="D28" s="135"/>
      <c r="E28" s="77">
        <v>7</v>
      </c>
      <c r="F28" s="54">
        <v>28</v>
      </c>
      <c r="H28" s="82"/>
      <c r="I28" s="82"/>
      <c r="J28" s="82"/>
      <c r="K28" s="82"/>
      <c r="L28" s="82"/>
    </row>
    <row r="29" spans="1:12" ht="16.5" customHeight="1">
      <c r="A29" s="139"/>
      <c r="B29" s="133" t="s">
        <v>26</v>
      </c>
      <c r="C29" s="134"/>
      <c r="D29" s="135"/>
      <c r="E29" s="77">
        <v>8</v>
      </c>
      <c r="F29" s="54">
        <v>6</v>
      </c>
      <c r="H29" s="82"/>
      <c r="I29" s="82"/>
      <c r="J29" s="82"/>
      <c r="K29" s="82"/>
      <c r="L29" s="82"/>
    </row>
    <row r="30" spans="1:12" ht="16.5" customHeight="1">
      <c r="A30" s="139"/>
      <c r="B30" s="133" t="s">
        <v>27</v>
      </c>
      <c r="C30" s="134"/>
      <c r="D30" s="135"/>
      <c r="E30" s="77">
        <v>9</v>
      </c>
      <c r="F30" s="54">
        <v>8</v>
      </c>
      <c r="H30" s="82"/>
      <c r="I30" s="82"/>
      <c r="J30" s="82"/>
      <c r="K30" s="82"/>
      <c r="L30" s="82"/>
    </row>
    <row r="31" spans="1:12" ht="31.5" customHeight="1">
      <c r="A31" s="136" t="s">
        <v>96</v>
      </c>
      <c r="B31" s="137"/>
      <c r="C31" s="137"/>
      <c r="D31" s="138"/>
      <c r="E31" s="77">
        <v>10</v>
      </c>
      <c r="F31" s="54">
        <v>1</v>
      </c>
      <c r="H31" s="82"/>
      <c r="I31" s="82"/>
      <c r="J31" s="82"/>
      <c r="K31" s="82"/>
      <c r="L31" s="82"/>
    </row>
    <row r="32" spans="1:12" ht="15.75" customHeight="1">
      <c r="A32" s="139" t="s">
        <v>91</v>
      </c>
      <c r="B32" s="133" t="s">
        <v>92</v>
      </c>
      <c r="C32" s="134"/>
      <c r="D32" s="135"/>
      <c r="E32" s="77">
        <v>11</v>
      </c>
      <c r="F32" s="54">
        <v>0</v>
      </c>
      <c r="H32" s="82"/>
      <c r="I32" s="82"/>
      <c r="J32" s="82"/>
      <c r="K32" s="82"/>
      <c r="L32" s="82"/>
    </row>
    <row r="33" spans="1:12" ht="18.75" customHeight="1">
      <c r="A33" s="139"/>
      <c r="B33" s="133" t="s">
        <v>93</v>
      </c>
      <c r="C33" s="134"/>
      <c r="D33" s="135"/>
      <c r="E33" s="77">
        <v>12</v>
      </c>
      <c r="F33" s="54">
        <v>0</v>
      </c>
      <c r="H33" s="82"/>
      <c r="I33" s="82"/>
      <c r="J33" s="82"/>
      <c r="K33" s="82"/>
      <c r="L33" s="82"/>
    </row>
    <row r="34" spans="1:6" ht="17.25" customHeight="1">
      <c r="A34" s="139"/>
      <c r="B34" s="133" t="s">
        <v>94</v>
      </c>
      <c r="C34" s="134"/>
      <c r="D34" s="135"/>
      <c r="E34" s="77">
        <v>13</v>
      </c>
      <c r="F34" s="54">
        <v>0</v>
      </c>
    </row>
    <row r="35" spans="1:6" ht="17.25" customHeight="1">
      <c r="A35" s="139"/>
      <c r="B35" s="133" t="s">
        <v>95</v>
      </c>
      <c r="C35" s="134"/>
      <c r="D35" s="135"/>
      <c r="E35" s="77">
        <v>14</v>
      </c>
      <c r="F35" s="54">
        <v>1</v>
      </c>
    </row>
    <row r="36" ht="17.25" customHeight="1">
      <c r="A36" s="1"/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">
      <c r="A42" s="1"/>
    </row>
    <row r="43" ht="15.75" customHeight="1">
      <c r="A43" s="1"/>
    </row>
    <row r="45" ht="15">
      <c r="A45" s="1"/>
    </row>
    <row r="46" ht="15">
      <c r="A46" s="1"/>
    </row>
  </sheetData>
  <sheetProtection/>
  <mergeCells count="39"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&amp;LEBDA16E5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34">
      <selection activeCell="F11" sqref="F11"/>
    </sheetView>
  </sheetViews>
  <sheetFormatPr defaultColWidth="9.125" defaultRowHeight="12.75"/>
  <cols>
    <col min="1" max="1" width="8.875" style="69" customWidth="1"/>
    <col min="2" max="2" width="11.00390625" style="69" customWidth="1"/>
    <col min="3" max="3" width="22.625" style="69" customWidth="1"/>
    <col min="4" max="4" width="32.00390625" style="69" customWidth="1"/>
    <col min="5" max="5" width="8.125" style="69" customWidth="1"/>
    <col min="6" max="6" width="12.125" style="69" customWidth="1"/>
    <col min="7" max="16384" width="9.125" style="69" customWidth="1"/>
  </cols>
  <sheetData>
    <row r="1" spans="1:6" s="101" customFormat="1" ht="15.75" customHeight="1">
      <c r="A1" s="96"/>
      <c r="B1" s="97">
        <v>39339</v>
      </c>
      <c r="C1" s="98">
        <v>39339</v>
      </c>
      <c r="D1" s="98">
        <v>333</v>
      </c>
      <c r="E1" s="99"/>
      <c r="F1" s="100"/>
    </row>
    <row r="2" spans="1:8" ht="15.75" customHeight="1">
      <c r="A2" s="67" t="s">
        <v>67</v>
      </c>
      <c r="B2" s="67"/>
      <c r="C2" s="67"/>
      <c r="D2" s="67"/>
      <c r="E2" s="70"/>
      <c r="F2" s="1"/>
      <c r="G2" s="1"/>
      <c r="H2" s="1"/>
    </row>
    <row r="3" spans="1:6" ht="15.75" customHeight="1">
      <c r="A3" s="200" t="s">
        <v>3</v>
      </c>
      <c r="B3" s="200"/>
      <c r="C3" s="200"/>
      <c r="D3" s="200"/>
      <c r="E3" s="63" t="s">
        <v>21</v>
      </c>
      <c r="F3" s="63" t="s">
        <v>4</v>
      </c>
    </row>
    <row r="4" spans="1:7" ht="15.75" customHeight="1">
      <c r="A4" s="200" t="s">
        <v>35</v>
      </c>
      <c r="B4" s="200"/>
      <c r="C4" s="136" t="s">
        <v>28</v>
      </c>
      <c r="D4" s="138"/>
      <c r="E4" s="5">
        <v>1</v>
      </c>
      <c r="F4" s="54">
        <v>375</v>
      </c>
      <c r="G4" s="78">
        <v>54</v>
      </c>
    </row>
    <row r="5" spans="1:6" ht="15.75" customHeight="1">
      <c r="A5" s="200"/>
      <c r="B5" s="200"/>
      <c r="C5" s="203" t="s">
        <v>58</v>
      </c>
      <c r="D5" s="204"/>
      <c r="E5" s="5">
        <v>2</v>
      </c>
      <c r="F5" s="54">
        <v>124</v>
      </c>
    </row>
    <row r="6" spans="1:6" ht="15.75" customHeight="1">
      <c r="A6" s="200"/>
      <c r="B6" s="200"/>
      <c r="C6" s="136" t="s">
        <v>29</v>
      </c>
      <c r="D6" s="138"/>
      <c r="E6" s="5">
        <v>3</v>
      </c>
      <c r="F6" s="54">
        <v>2327</v>
      </c>
    </row>
    <row r="7" spans="1:6" ht="15.75" customHeight="1">
      <c r="A7" s="200"/>
      <c r="B7" s="200"/>
      <c r="C7" s="203" t="s">
        <v>30</v>
      </c>
      <c r="D7" s="204"/>
      <c r="E7" s="5">
        <v>4</v>
      </c>
      <c r="F7" s="54">
        <v>428</v>
      </c>
    </row>
    <row r="8" spans="1:6" ht="15.75" customHeight="1">
      <c r="A8" s="200"/>
      <c r="B8" s="200"/>
      <c r="C8" s="206" t="s">
        <v>57</v>
      </c>
      <c r="D8" s="49" t="s">
        <v>55</v>
      </c>
      <c r="E8" s="5">
        <v>5</v>
      </c>
      <c r="F8" s="54">
        <v>323</v>
      </c>
    </row>
    <row r="9" spans="1:6" ht="15.75" customHeight="1">
      <c r="A9" s="200"/>
      <c r="B9" s="200"/>
      <c r="C9" s="207"/>
      <c r="D9" s="49" t="s">
        <v>56</v>
      </c>
      <c r="E9" s="5">
        <v>6</v>
      </c>
      <c r="F9" s="54">
        <v>31</v>
      </c>
    </row>
    <row r="10" spans="1:6" ht="15.75" customHeight="1">
      <c r="A10" s="200" t="s">
        <v>47</v>
      </c>
      <c r="B10" s="200"/>
      <c r="C10" s="196" t="s">
        <v>48</v>
      </c>
      <c r="D10" s="198"/>
      <c r="E10" s="5">
        <v>7</v>
      </c>
      <c r="F10" s="54">
        <v>1730823956</v>
      </c>
    </row>
    <row r="11" spans="1:6" ht="15.75" customHeight="1">
      <c r="A11" s="200"/>
      <c r="B11" s="200"/>
      <c r="C11" s="196" t="s">
        <v>49</v>
      </c>
      <c r="D11" s="198"/>
      <c r="E11" s="5">
        <v>8</v>
      </c>
      <c r="F11" s="54">
        <v>94335681</v>
      </c>
    </row>
    <row r="12" spans="1:6" ht="15" customHeight="1">
      <c r="A12" s="173" t="s">
        <v>72</v>
      </c>
      <c r="B12" s="174"/>
      <c r="C12" s="174"/>
      <c r="D12" s="175"/>
      <c r="E12" s="5">
        <v>9</v>
      </c>
      <c r="F12" s="54">
        <v>3</v>
      </c>
    </row>
    <row r="13" spans="1:6" ht="15" customHeight="1">
      <c r="A13" s="173" t="s">
        <v>76</v>
      </c>
      <c r="B13" s="174"/>
      <c r="C13" s="174"/>
      <c r="D13" s="175"/>
      <c r="E13" s="5">
        <v>10</v>
      </c>
      <c r="F13" s="54">
        <v>0</v>
      </c>
    </row>
    <row r="14" spans="1:6" ht="15" customHeight="1">
      <c r="A14" s="201" t="s">
        <v>73</v>
      </c>
      <c r="B14" s="201"/>
      <c r="C14" s="201"/>
      <c r="D14" s="201"/>
      <c r="E14" s="5">
        <v>11</v>
      </c>
      <c r="F14" s="54">
        <v>63</v>
      </c>
    </row>
    <row r="15" spans="1:6" ht="15" customHeight="1">
      <c r="A15" s="201" t="s">
        <v>74</v>
      </c>
      <c r="B15" s="201"/>
      <c r="C15" s="201"/>
      <c r="D15" s="201"/>
      <c r="E15" s="5">
        <v>12</v>
      </c>
      <c r="F15" s="54">
        <v>344</v>
      </c>
    </row>
    <row r="16" spans="1:6" ht="36" customHeight="1">
      <c r="A16" s="199" t="s">
        <v>77</v>
      </c>
      <c r="B16" s="199"/>
      <c r="C16" s="199"/>
      <c r="D16" s="199"/>
      <c r="E16" s="5">
        <v>13</v>
      </c>
      <c r="F16" s="54">
        <v>17</v>
      </c>
    </row>
    <row r="17" spans="1:6" ht="15" customHeight="1">
      <c r="A17" s="208" t="s">
        <v>23</v>
      </c>
      <c r="B17" s="208"/>
      <c r="C17" s="208"/>
      <c r="D17" s="208"/>
      <c r="E17" s="5"/>
      <c r="F17" s="54"/>
    </row>
    <row r="18" spans="1:6" ht="15" customHeight="1">
      <c r="A18" s="209" t="s">
        <v>103</v>
      </c>
      <c r="B18" s="209"/>
      <c r="C18" s="209"/>
      <c r="D18" s="209"/>
      <c r="E18" s="5">
        <v>14</v>
      </c>
      <c r="F18" s="54">
        <v>18</v>
      </c>
    </row>
    <row r="19" spans="1:6" ht="15" customHeight="1">
      <c r="A19" s="176" t="s">
        <v>104</v>
      </c>
      <c r="B19" s="176"/>
      <c r="C19" s="176"/>
      <c r="D19" s="176"/>
      <c r="E19" s="5">
        <v>15</v>
      </c>
      <c r="F19" s="54">
        <v>14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02" t="s">
        <v>105</v>
      </c>
      <c r="B21" s="202"/>
      <c r="C21" s="202"/>
      <c r="D21" s="202"/>
      <c r="E21" s="202"/>
      <c r="F21" s="202"/>
    </row>
    <row r="22" spans="1:6" ht="15" customHeight="1">
      <c r="A22" s="170" t="s">
        <v>3</v>
      </c>
      <c r="B22" s="171"/>
      <c r="C22" s="171"/>
      <c r="D22" s="172"/>
      <c r="E22" s="63" t="s">
        <v>21</v>
      </c>
      <c r="F22" s="63" t="s">
        <v>4</v>
      </c>
    </row>
    <row r="23" spans="1:6" ht="15" customHeight="1">
      <c r="A23" s="180" t="s">
        <v>113</v>
      </c>
      <c r="B23" s="181"/>
      <c r="C23" s="177" t="s">
        <v>78</v>
      </c>
      <c r="D23" s="178"/>
      <c r="E23" s="5">
        <v>1</v>
      </c>
      <c r="F23" s="54">
        <v>1405</v>
      </c>
    </row>
    <row r="24" spans="1:6" ht="15" customHeight="1">
      <c r="A24" s="182"/>
      <c r="B24" s="183"/>
      <c r="C24" s="177" t="s">
        <v>79</v>
      </c>
      <c r="D24" s="178"/>
      <c r="E24" s="5">
        <v>2</v>
      </c>
      <c r="F24" s="62">
        <v>310</v>
      </c>
    </row>
    <row r="25" spans="1:6" ht="15" customHeight="1">
      <c r="A25" s="182"/>
      <c r="B25" s="183"/>
      <c r="C25" s="177" t="s">
        <v>80</v>
      </c>
      <c r="D25" s="178"/>
      <c r="E25" s="5">
        <v>3</v>
      </c>
      <c r="F25" s="62">
        <v>15</v>
      </c>
    </row>
    <row r="26" spans="1:6" ht="15" customHeight="1">
      <c r="A26" s="182"/>
      <c r="B26" s="183"/>
      <c r="C26" s="177" t="s">
        <v>81</v>
      </c>
      <c r="D26" s="178"/>
      <c r="E26" s="5">
        <v>4</v>
      </c>
      <c r="F26" s="62">
        <v>1</v>
      </c>
    </row>
    <row r="27" spans="1:6" ht="15" customHeight="1">
      <c r="A27" s="184"/>
      <c r="B27" s="185"/>
      <c r="C27" s="193" t="s">
        <v>82</v>
      </c>
      <c r="D27" s="194"/>
      <c r="E27" s="5">
        <v>5</v>
      </c>
      <c r="F27" s="62">
        <v>8</v>
      </c>
    </row>
    <row r="28" spans="1:6" ht="15" customHeight="1">
      <c r="A28" s="87"/>
      <c r="B28" s="87"/>
      <c r="C28" s="88"/>
      <c r="D28" s="88"/>
      <c r="E28" s="52"/>
      <c r="F28" s="89"/>
    </row>
    <row r="29" spans="1:6" ht="15">
      <c r="A29" s="179" t="s">
        <v>106</v>
      </c>
      <c r="B29" s="179"/>
      <c r="C29" s="179"/>
      <c r="D29" s="179"/>
      <c r="E29" s="179"/>
      <c r="F29" s="179"/>
    </row>
    <row r="30" spans="1:6" ht="26.25">
      <c r="A30" s="170" t="s">
        <v>75</v>
      </c>
      <c r="B30" s="171"/>
      <c r="C30" s="171"/>
      <c r="D30" s="172"/>
      <c r="E30" s="5" t="s">
        <v>4</v>
      </c>
      <c r="F30" s="104" t="s">
        <v>50</v>
      </c>
    </row>
    <row r="31" spans="1:6" ht="14.25" customHeight="1">
      <c r="A31" s="173" t="s">
        <v>107</v>
      </c>
      <c r="B31" s="174"/>
      <c r="C31" s="174"/>
      <c r="D31" s="175"/>
      <c r="E31" s="54">
        <v>288</v>
      </c>
      <c r="F31" s="54">
        <v>56686455</v>
      </c>
    </row>
    <row r="32" spans="1:6" ht="12.75">
      <c r="A32" s="189" t="s">
        <v>108</v>
      </c>
      <c r="B32" s="190" t="s">
        <v>109</v>
      </c>
      <c r="C32" s="191"/>
      <c r="D32" s="192"/>
      <c r="E32" s="54">
        <v>279</v>
      </c>
      <c r="F32" s="54">
        <v>56684353</v>
      </c>
    </row>
    <row r="33" spans="1:6" ht="12.75">
      <c r="A33" s="189"/>
      <c r="B33" s="190" t="s">
        <v>110</v>
      </c>
      <c r="C33" s="191"/>
      <c r="D33" s="192"/>
      <c r="E33" s="54">
        <v>9</v>
      </c>
      <c r="F33" s="54">
        <v>2102</v>
      </c>
    </row>
    <row r="34" spans="1:6" ht="12.75" customHeight="1">
      <c r="A34" s="210" t="s">
        <v>111</v>
      </c>
      <c r="B34" s="212" t="s">
        <v>51</v>
      </c>
      <c r="C34" s="213"/>
      <c r="D34" s="214"/>
      <c r="E34" s="54">
        <v>2</v>
      </c>
      <c r="F34" s="54">
        <v>4803</v>
      </c>
    </row>
    <row r="35" spans="1:6" ht="12.75" customHeight="1">
      <c r="A35" s="211"/>
      <c r="B35" s="186" t="s">
        <v>112</v>
      </c>
      <c r="C35" s="187"/>
      <c r="D35" s="188"/>
      <c r="E35" s="54">
        <v>1</v>
      </c>
      <c r="F35" s="54">
        <v>2102</v>
      </c>
    </row>
    <row r="36" spans="1:6" s="90" customFormat="1" ht="15" customHeight="1">
      <c r="A36" s="91"/>
      <c r="B36" s="91"/>
      <c r="C36" s="92"/>
      <c r="D36" s="92"/>
      <c r="E36" s="93"/>
      <c r="F36" s="94"/>
    </row>
    <row r="37" spans="1:3" ht="13.5">
      <c r="A37" s="37" t="s">
        <v>69</v>
      </c>
      <c r="B37" s="71"/>
      <c r="C37" s="71"/>
    </row>
    <row r="38" spans="1:6" ht="19.5" customHeight="1">
      <c r="A38" s="170" t="s">
        <v>3</v>
      </c>
      <c r="B38" s="171"/>
      <c r="C38" s="171"/>
      <c r="D38" s="172"/>
      <c r="E38" s="63" t="s">
        <v>21</v>
      </c>
      <c r="F38" s="63" t="s">
        <v>4</v>
      </c>
    </row>
    <row r="39" spans="1:6" ht="18" customHeight="1">
      <c r="A39" s="196" t="s">
        <v>97</v>
      </c>
      <c r="B39" s="197"/>
      <c r="C39" s="197"/>
      <c r="D39" s="198"/>
      <c r="E39" s="5">
        <v>1</v>
      </c>
      <c r="F39" s="86">
        <f>IF('розділ 1, 2'!J17&lt;&gt;0,('розділ 1, 2'!K17*100/'розділ 1, 2'!J17),0)</f>
        <v>10.695742471443406</v>
      </c>
    </row>
    <row r="40" spans="1:6" ht="15.75" customHeight="1">
      <c r="A40" s="196" t="s">
        <v>98</v>
      </c>
      <c r="B40" s="197"/>
      <c r="C40" s="197"/>
      <c r="D40" s="198"/>
      <c r="E40" s="5">
        <v>2</v>
      </c>
      <c r="F40" s="86">
        <f>IF('розділ 1, 2'!F17&lt;&gt;0,('розділ 1, 2'!H17*100/'розділ 1, 2'!F17),0)</f>
        <v>88.54378818737271</v>
      </c>
    </row>
    <row r="41" spans="1:6" ht="16.5" customHeight="1">
      <c r="A41" s="196" t="s">
        <v>36</v>
      </c>
      <c r="B41" s="197"/>
      <c r="C41" s="197"/>
      <c r="D41" s="198"/>
      <c r="E41" s="5">
        <v>3</v>
      </c>
      <c r="F41" s="54">
        <f>IF(F19&lt;&gt;0,'розділ 1, 2'!H17/F19,0)</f>
        <v>124.21428571428571</v>
      </c>
    </row>
    <row r="42" spans="1:6" ht="27" customHeight="1">
      <c r="A42" s="196" t="s">
        <v>45</v>
      </c>
      <c r="B42" s="197"/>
      <c r="C42" s="197"/>
      <c r="D42" s="198"/>
      <c r="E42" s="5">
        <v>4</v>
      </c>
      <c r="F42" s="54">
        <f>IF(F19&lt;&gt;0,'розділ 1, 2'!E17/F19,0)</f>
        <v>193</v>
      </c>
    </row>
    <row r="43" spans="1:6" ht="19.5" customHeight="1">
      <c r="A43" s="196" t="s">
        <v>31</v>
      </c>
      <c r="B43" s="197"/>
      <c r="C43" s="197"/>
      <c r="D43" s="198"/>
      <c r="E43" s="5">
        <v>5</v>
      </c>
      <c r="F43" s="54">
        <f>IF(D1&lt;&gt;0,C1/D1,0)</f>
        <v>118.13513513513513</v>
      </c>
    </row>
    <row r="44" spans="1:3" ht="12.75">
      <c r="A44" s="47"/>
      <c r="B44" s="68"/>
      <c r="C44" s="68"/>
    </row>
    <row r="45" spans="1:6" ht="15" customHeight="1">
      <c r="A45" s="195" t="s">
        <v>84</v>
      </c>
      <c r="B45" s="195"/>
      <c r="C45" s="55" t="s">
        <v>118</v>
      </c>
      <c r="D45" s="39"/>
      <c r="E45" s="56"/>
      <c r="F45" s="56"/>
    </row>
    <row r="46" spans="1:6" ht="12.75">
      <c r="A46" s="57"/>
      <c r="B46" s="58" t="s">
        <v>37</v>
      </c>
      <c r="C46" s="40" t="s">
        <v>38</v>
      </c>
      <c r="D46" s="41"/>
      <c r="E46" s="56"/>
      <c r="F46" s="56"/>
    </row>
    <row r="47" spans="1:6" ht="12.75">
      <c r="A47" s="57"/>
      <c r="B47" s="57"/>
      <c r="C47" s="72"/>
      <c r="D47" s="72"/>
      <c r="E47" s="56"/>
      <c r="F47" s="56"/>
    </row>
    <row r="48" spans="1:6" ht="15" customHeight="1">
      <c r="A48" s="59" t="s">
        <v>42</v>
      </c>
      <c r="B48" s="57"/>
      <c r="C48" s="55" t="s">
        <v>119</v>
      </c>
      <c r="D48" s="42"/>
      <c r="E48" s="56"/>
      <c r="F48" s="56"/>
    </row>
    <row r="49" spans="1:6" ht="12.75">
      <c r="A49" s="73"/>
      <c r="B49" s="58" t="s">
        <v>37</v>
      </c>
      <c r="C49" s="40" t="s">
        <v>38</v>
      </c>
      <c r="D49" s="41"/>
      <c r="E49" s="56"/>
      <c r="F49" s="56"/>
    </row>
    <row r="50" spans="1:6" ht="12.75">
      <c r="A50" s="60" t="s">
        <v>39</v>
      </c>
      <c r="B50" s="74"/>
      <c r="C50" s="75" t="s">
        <v>120</v>
      </c>
      <c r="D50" s="43"/>
      <c r="E50" s="72"/>
      <c r="F50" s="72"/>
    </row>
    <row r="51" spans="1:6" ht="12.75">
      <c r="A51" s="61" t="s">
        <v>40</v>
      </c>
      <c r="B51" s="74"/>
      <c r="C51" s="76" t="s">
        <v>121</v>
      </c>
      <c r="D51" s="44"/>
      <c r="E51" s="72"/>
      <c r="F51" s="72"/>
    </row>
    <row r="52" spans="1:6" ht="12.75">
      <c r="A52" s="60" t="s">
        <v>41</v>
      </c>
      <c r="B52" s="74"/>
      <c r="C52" s="76" t="s">
        <v>122</v>
      </c>
      <c r="D52" s="43"/>
      <c r="E52" s="205" t="s">
        <v>123</v>
      </c>
      <c r="F52" s="205"/>
    </row>
  </sheetData>
  <sheetProtection/>
  <mergeCells count="43"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B34:D34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12:D12"/>
    <mergeCell ref="A45:B45"/>
    <mergeCell ref="A39:D39"/>
    <mergeCell ref="A16:D16"/>
    <mergeCell ref="C10:D10"/>
    <mergeCell ref="A40:D40"/>
    <mergeCell ref="A41:D41"/>
    <mergeCell ref="A42:D42"/>
    <mergeCell ref="A38:D38"/>
    <mergeCell ref="C24:D24"/>
    <mergeCell ref="C25:D25"/>
    <mergeCell ref="A31:D31"/>
    <mergeCell ref="A23:B27"/>
    <mergeCell ref="B35:D35"/>
    <mergeCell ref="A32:A33"/>
    <mergeCell ref="B32:D32"/>
    <mergeCell ref="B33:D33"/>
    <mergeCell ref="C27:D27"/>
    <mergeCell ref="A13:D13"/>
    <mergeCell ref="A22:D22"/>
    <mergeCell ref="A19:D19"/>
    <mergeCell ref="C26:D26"/>
    <mergeCell ref="A29:F29"/>
    <mergeCell ref="A30:D3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3" r:id="rId1"/>
  <headerFooter>
    <oddFooter>&amp;LEBDA16E5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Олександрівна Фещук - тел: 702</cp:lastModifiedBy>
  <cp:lastPrinted>2020-07-06T11:33:24Z</cp:lastPrinted>
  <dcterms:created xsi:type="dcterms:W3CDTF">2004-04-20T14:33:35Z</dcterms:created>
  <dcterms:modified xsi:type="dcterms:W3CDTF">2020-08-03T08:17:54Z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